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"/>
    </mc:Choice>
  </mc:AlternateContent>
  <xr:revisionPtr revIDLastSave="0" documentId="13_ncr:1_{F4D48ACC-46ED-4524-A603-4A31BD5E063D}" xr6:coauthVersionLast="36" xr6:coauthVersionMax="36" xr10:uidLastSave="{00000000-0000-0000-0000-000000000000}"/>
  <bookViews>
    <workbookView xWindow="600" yWindow="75" windowWidth="20115" windowHeight="9780" xr2:uid="{00000000-000D-0000-FFFF-FFFF00000000}"/>
  </bookViews>
  <sheets>
    <sheet name="PROGRAMATICA" sheetId="1" r:id="rId1"/>
  </sheets>
  <externalReferences>
    <externalReference r:id="rId2"/>
    <externalReference r:id="rId3"/>
  </externalReferences>
  <definedNames>
    <definedName name="COG">[1]COG!$A$1:$B$642</definedName>
    <definedName name="CTA">[2]CTA!$A$1:$B$2748</definedName>
  </definedNames>
  <calcPr calcId="191029"/>
</workbook>
</file>

<file path=xl/calcChain.xml><?xml version="1.0" encoding="utf-8"?>
<calcChain xmlns="http://schemas.openxmlformats.org/spreadsheetml/2006/main">
  <c r="D21" i="1" l="1"/>
  <c r="E21" i="1" s="1"/>
  <c r="D20" i="1"/>
  <c r="E20" i="1" s="1"/>
  <c r="D19" i="1"/>
  <c r="E19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F8" i="1"/>
  <c r="D8" i="1" s="1"/>
  <c r="E8" i="1" s="1"/>
  <c r="C8" i="1"/>
  <c r="F17" i="1" l="1"/>
  <c r="F22" i="1" l="1"/>
  <c r="D22" i="1" s="1"/>
  <c r="E22" i="1" s="1"/>
  <c r="D17" i="1"/>
  <c r="E17" i="1" s="1"/>
</calcChain>
</file>

<file path=xl/sharedStrings.xml><?xml version="1.0" encoding="utf-8"?>
<sst xmlns="http://schemas.openxmlformats.org/spreadsheetml/2006/main" count="22" uniqueCount="22">
  <si>
    <t>DIRECCIÓN MUNICIPAL DE ADMINISTRACIÓN Y FINANZAS</t>
  </si>
  <si>
    <t>PROYECTO DE PRESUPUESTO DE EGRESOS</t>
  </si>
  <si>
    <t>PARA EL EJERCICIO FISCAL 2022</t>
  </si>
  <si>
    <t>CLASIFICACIÓN PROGRAMÁTICA</t>
  </si>
  <si>
    <t>PRESUPUESTO
APROBADO 2021</t>
  </si>
  <si>
    <t>ADECUACIÓN $</t>
  </si>
  <si>
    <t>VARIACIÓN $</t>
  </si>
  <si>
    <t>PROYECTO PRESUPUESTO EGRESOS 2022</t>
  </si>
  <si>
    <t>GASTO PROGRAMABLE</t>
  </si>
  <si>
    <t>DESEMPEÑO DE LAS FUNCIONES</t>
  </si>
  <si>
    <t>E  PRESTACION DE SERVICIOS PUBLICOS</t>
  </si>
  <si>
    <t>F  PROMOCION Y FOMENTO</t>
  </si>
  <si>
    <t>G  REGULARIZACION Y SUPERVISION</t>
  </si>
  <si>
    <t>K  PROYECTOS DE INVERSION</t>
  </si>
  <si>
    <t>M  APOYO AL PROCESO PRESUPUESTARIO Y PARA MEJORAR LA EFICIENCIA INSTITUCIONAL</t>
  </si>
  <si>
    <t>O  APOYO A LA FUNCION PUBLICA Y AL MEJORAMIENTO DE LA GESTION</t>
  </si>
  <si>
    <t>P  PLANEACION, SEGUIMIENTOS Y EVALUACION DE POLITICAS PUBLICAS</t>
  </si>
  <si>
    <t>TOTAL</t>
  </si>
  <si>
    <t>AMD DERECHOS</t>
  </si>
  <si>
    <t>DESCENTRALIZADOS</t>
  </si>
  <si>
    <t>AMD APORTACIÓNES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</si>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</sst>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Franklin Gothic Book"/>
      <family val="2"/>
    </font>
    <font>
      <b/>
      <sz val="8"/>
      <color theme="1"/>
      <name val="Franklin Gothic Book"/>
      <family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Franklin Gothic Book"/>
      <family val="2"/>
    </font>
    <font>
      <b/>
      <sz val="8"/>
      <color rgb="FFFF0000"/>
      <name val="Franklin Gothic Book"/>
      <family val="2"/>
    </font>
    <font>
      <sz val="10"/>
      <color theme="1"/>
      <name val="Calibri"/>
      <family val="2"/>
      <scheme val="minor"/>
    </font>
    <font>
      <b/>
      <sz val="10"/>
      <color rgb="FFFF0000"/>
      <name val="Franklin Gothic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164" fontId="5" fillId="3" borderId="1" xfId="1" applyNumberFormat="1" applyFont="1" applyFill="1" applyBorder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164" fontId="3" fillId="2" borderId="0" xfId="0" applyNumberFormat="1" applyFont="1" applyFill="1"/>
    <xf numFmtId="10" fontId="7" fillId="2" borderId="0" xfId="2" applyNumberFormat="1" applyFont="1" applyFill="1"/>
    <xf numFmtId="0" fontId="8" fillId="2" borderId="0" xfId="0" applyFont="1" applyFill="1"/>
    <xf numFmtId="0" fontId="0" fillId="2" borderId="0" xfId="0" applyFill="1" applyAlignment="1">
      <alignment horizontal="left"/>
    </xf>
    <xf numFmtId="43" fontId="0" fillId="2" borderId="0" xfId="3" applyFont="1" applyFill="1"/>
    <xf numFmtId="43" fontId="2" fillId="2" borderId="0" xfId="3" applyFont="1" applyFill="1"/>
    <xf numFmtId="10" fontId="2" fillId="2" borderId="0" xfId="2" applyNumberFormat="1" applyFont="1" applyFill="1" applyAlignment="1">
      <alignment horizontal="right"/>
    </xf>
    <xf numFmtId="43" fontId="0" fillId="0" borderId="0" xfId="1" applyFont="1"/>
    <xf numFmtId="43" fontId="0" fillId="2" borderId="0" xfId="1" applyFont="1" applyFill="1"/>
    <xf numFmtId="43" fontId="0" fillId="2" borderId="0" xfId="3" applyFont="1" applyFill="1" applyAlignment="1">
      <alignment vertical="center"/>
    </xf>
    <xf numFmtId="43" fontId="2" fillId="2" borderId="0" xfId="3" applyFont="1" applyFill="1" applyAlignment="1">
      <alignment vertical="center"/>
    </xf>
    <xf numFmtId="10" fontId="2" fillId="2" borderId="0" xfId="2" applyNumberFormat="1" applyFont="1" applyFill="1" applyAlignment="1">
      <alignment horizontal="right" vertical="center"/>
    </xf>
    <xf numFmtId="0" fontId="0" fillId="2" borderId="0" xfId="0" applyFill="1" applyAlignment="1">
      <alignment horizontal="left" wrapText="1"/>
    </xf>
    <xf numFmtId="10" fontId="0" fillId="2" borderId="0" xfId="2" applyNumberFormat="1" applyFont="1" applyFill="1" applyAlignment="1">
      <alignment horizontal="right" vertical="center"/>
    </xf>
    <xf numFmtId="10" fontId="10" fillId="3" borderId="1" xfId="2" applyNumberFormat="1" applyFont="1" applyFill="1" applyBorder="1" applyAlignment="1">
      <alignment horizontal="right" vertical="center"/>
    </xf>
    <xf numFmtId="43" fontId="11" fillId="2" borderId="0" xfId="1" applyFont="1" applyFill="1"/>
    <xf numFmtId="164" fontId="11" fillId="2" borderId="0" xfId="1" applyNumberFormat="1" applyFont="1" applyFill="1"/>
    <xf numFmtId="10" fontId="11" fillId="2" borderId="0" xfId="2" applyNumberFormat="1" applyFont="1" applyFill="1"/>
    <xf numFmtId="164" fontId="5" fillId="3" borderId="1" xfId="1" applyNumberFormat="1" applyFont="1" applyFill="1" applyBorder="1"/>
    <xf numFmtId="10" fontId="12" fillId="3" borderId="1" xfId="2" applyNumberFormat="1" applyFont="1" applyFill="1" applyBorder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159027</xdr:colOff>
      <xdr:row>0</xdr:row>
      <xdr:rowOff>66260</xdr:rowOff>
    </xdr:from>
    <xdr:to>
      <xdr:col>1</xdr:col>
      <xdr:colOff>1003853</xdr:colOff>
      <xdr:row>3</xdr:row>
      <xdr:rowOff>161925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9750DC50-D0D4-41F0-B878-C3EF5C752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721002" y="66260"/>
          <a:ext cx="844826" cy="7147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309769</xdr:colOff>
      <xdr:row>0</xdr:row>
      <xdr:rowOff>0</xdr:rowOff>
    </xdr:from>
    <xdr:to>
      <xdr:col>5</xdr:col>
      <xdr:colOff>981074</xdr:colOff>
      <xdr:row>4</xdr:row>
      <xdr:rowOff>0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32CA6BA8-E505-4FA3-B105-843496883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6281944" y="0"/>
          <a:ext cx="67130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topLeftCell="A2" workbookViewId="0">
      <selection activeCell="F22" sqref="F22"/>
    </sheetView>
  </sheetViews>
  <sheetFormatPr baseColWidth="10" defaultRowHeight="15" x14ac:dyDescent="0.25"/>
  <cols>
    <col min="1" max="1" width="8.42578125" customWidth="1"/>
    <col min="2" max="2" width="81.140625" bestFit="1" customWidth="1"/>
    <col min="3" max="3" width="19.7109375" hidden="1" customWidth="1"/>
    <col min="4" max="4" width="17.140625" hidden="1" customWidth="1"/>
    <col min="5" max="5" width="12.7109375" hidden="1" customWidth="1"/>
    <col min="6" max="6" width="19.7109375" bestFit="1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8.75" x14ac:dyDescent="0.3">
      <c r="A2" s="1"/>
      <c r="B2" s="26" t="s">
        <v>0</v>
      </c>
      <c r="C2" s="26"/>
      <c r="D2" s="26"/>
      <c r="E2" s="26"/>
      <c r="F2" s="26"/>
      <c r="G2" s="1"/>
    </row>
    <row r="3" spans="1:7" x14ac:dyDescent="0.25">
      <c r="A3" s="1"/>
      <c r="B3" s="27" t="s">
        <v>1</v>
      </c>
      <c r="C3" s="27"/>
      <c r="D3" s="27"/>
      <c r="E3" s="27"/>
      <c r="F3" s="27"/>
      <c r="G3" s="1"/>
    </row>
    <row r="4" spans="1:7" x14ac:dyDescent="0.25">
      <c r="A4" s="1"/>
      <c r="B4" s="27" t="s">
        <v>2</v>
      </c>
      <c r="C4" s="27"/>
      <c r="D4" s="27"/>
      <c r="E4" s="27"/>
      <c r="F4" s="27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38.25" x14ac:dyDescent="0.25">
      <c r="A6" s="1"/>
      <c r="B6" s="2" t="s">
        <v>3</v>
      </c>
      <c r="C6" s="3" t="s">
        <v>4</v>
      </c>
      <c r="D6" s="4" t="s">
        <v>5</v>
      </c>
      <c r="E6" s="4" t="s">
        <v>6</v>
      </c>
      <c r="F6" s="3" t="s">
        <v>7</v>
      </c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5" t="s">
        <v>8</v>
      </c>
      <c r="C8" s="6">
        <f>C17</f>
        <v>2363060899</v>
      </c>
      <c r="D8" s="6">
        <f>F8-C8</f>
        <v>64734625.939999104</v>
      </c>
      <c r="E8" s="7">
        <f>D8/C8</f>
        <v>2.739439595796854E-2</v>
      </c>
      <c r="F8" s="6">
        <f>SUM(F9:F16)</f>
        <v>2427795524.9399991</v>
      </c>
      <c r="G8" s="1"/>
    </row>
    <row r="9" spans="1:7" x14ac:dyDescent="0.25">
      <c r="A9" s="1"/>
      <c r="B9" s="8" t="s">
        <v>9</v>
      </c>
      <c r="C9" s="1"/>
      <c r="D9" s="1"/>
      <c r="E9" s="1"/>
      <c r="F9" s="1"/>
      <c r="G9" s="1"/>
    </row>
    <row r="10" spans="1:7" x14ac:dyDescent="0.25">
      <c r="A10" s="1"/>
      <c r="B10" s="9" t="s">
        <v>10</v>
      </c>
      <c r="C10" s="10">
        <v>1271162283.9300003</v>
      </c>
      <c r="D10" s="11">
        <f>F10-C10</f>
        <v>28993953.489999056</v>
      </c>
      <c r="E10" s="12">
        <f>D10/C10</f>
        <v>2.2809010192120897E-2</v>
      </c>
      <c r="F10" s="13">
        <v>1300156237.4199994</v>
      </c>
      <c r="G10" s="1"/>
    </row>
    <row r="11" spans="1:7" x14ac:dyDescent="0.25">
      <c r="A11" s="1"/>
      <c r="B11" s="9" t="s">
        <v>11</v>
      </c>
      <c r="C11" s="10">
        <v>103733624.77000001</v>
      </c>
      <c r="D11" s="11">
        <f t="shared" ref="D11:D17" si="0">F11-C11</f>
        <v>296315.08999997377</v>
      </c>
      <c r="E11" s="12">
        <f t="shared" ref="E11:E17" si="1">D11/C11</f>
        <v>2.8564999117399853E-3</v>
      </c>
      <c r="F11" s="14">
        <v>104029939.85999998</v>
      </c>
      <c r="G11" s="1"/>
    </row>
    <row r="12" spans="1:7" x14ac:dyDescent="0.25">
      <c r="A12" s="1"/>
      <c r="B12" s="9" t="s">
        <v>12</v>
      </c>
      <c r="C12" s="10">
        <v>59233904.729999974</v>
      </c>
      <c r="D12" s="11">
        <f t="shared" si="0"/>
        <v>3900538.1100000292</v>
      </c>
      <c r="E12" s="12">
        <f t="shared" si="1"/>
        <v>6.5849754929705628E-2</v>
      </c>
      <c r="F12" s="14">
        <v>63134442.840000004</v>
      </c>
      <c r="G12" s="1"/>
    </row>
    <row r="13" spans="1:7" x14ac:dyDescent="0.25">
      <c r="A13" s="1"/>
      <c r="B13" s="9" t="s">
        <v>13</v>
      </c>
      <c r="C13" s="10">
        <v>105226261</v>
      </c>
      <c r="D13" s="11">
        <f t="shared" si="0"/>
        <v>-13815024</v>
      </c>
      <c r="E13" s="12">
        <f t="shared" si="1"/>
        <v>-0.13128874739738211</v>
      </c>
      <c r="F13" s="14">
        <v>91411237</v>
      </c>
      <c r="G13" s="1"/>
    </row>
    <row r="14" spans="1:7" x14ac:dyDescent="0.25">
      <c r="A14" s="1"/>
      <c r="B14" s="9" t="s">
        <v>14</v>
      </c>
      <c r="C14" s="15">
        <v>684598575.91000009</v>
      </c>
      <c r="D14" s="16">
        <f t="shared" si="0"/>
        <v>28146613.130000114</v>
      </c>
      <c r="E14" s="17">
        <f t="shared" si="1"/>
        <v>4.111403984822249E-2</v>
      </c>
      <c r="F14" s="14">
        <v>712745189.0400002</v>
      </c>
      <c r="G14" s="1"/>
    </row>
    <row r="15" spans="1:7" x14ac:dyDescent="0.25">
      <c r="A15" s="1"/>
      <c r="B15" s="18" t="s">
        <v>15</v>
      </c>
      <c r="C15" s="15">
        <v>13894292.430000002</v>
      </c>
      <c r="D15" s="15">
        <f t="shared" si="0"/>
        <v>308115.05999999866</v>
      </c>
      <c r="E15" s="19">
        <f t="shared" si="1"/>
        <v>2.2175656770741986E-2</v>
      </c>
      <c r="F15" s="14">
        <v>14202407.49</v>
      </c>
      <c r="G15" s="1"/>
    </row>
    <row r="16" spans="1:7" x14ac:dyDescent="0.25">
      <c r="A16" s="1"/>
      <c r="B16" s="9" t="s">
        <v>16</v>
      </c>
      <c r="C16" s="15">
        <v>125211956.22999999</v>
      </c>
      <c r="D16" s="15">
        <f t="shared" si="0"/>
        <v>16904115.059999973</v>
      </c>
      <c r="E16" s="19">
        <f t="shared" si="1"/>
        <v>0.13500400096736012</v>
      </c>
      <c r="F16" s="14">
        <v>142116071.28999996</v>
      </c>
      <c r="G16" s="1"/>
    </row>
    <row r="17" spans="1:7" x14ac:dyDescent="0.25">
      <c r="A17" s="1"/>
      <c r="B17" s="2" t="s">
        <v>17</v>
      </c>
      <c r="C17" s="3">
        <v>2363060899</v>
      </c>
      <c r="D17" s="4">
        <f t="shared" si="0"/>
        <v>64734625.939999104</v>
      </c>
      <c r="E17" s="20">
        <f t="shared" si="1"/>
        <v>2.739439595796854E-2</v>
      </c>
      <c r="F17" s="3">
        <f>+F8</f>
        <v>2427795524.9399991</v>
      </c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21" t="s">
        <v>18</v>
      </c>
      <c r="C19" s="21">
        <v>387242697</v>
      </c>
      <c r="D19" s="22">
        <f>F19-C19</f>
        <v>65660223.449999988</v>
      </c>
      <c r="E19" s="23">
        <f>D19/C19</f>
        <v>0.16955832597664194</v>
      </c>
      <c r="F19" s="10">
        <v>452902920.44999999</v>
      </c>
      <c r="G19" s="1"/>
    </row>
    <row r="20" spans="1:7" x14ac:dyDescent="0.25">
      <c r="A20" s="1"/>
      <c r="B20" s="21" t="s">
        <v>19</v>
      </c>
      <c r="C20" s="21">
        <v>12578843</v>
      </c>
      <c r="D20" s="22">
        <f>F20-C20</f>
        <v>8247456.5</v>
      </c>
      <c r="E20" s="23">
        <f>D20/C20</f>
        <v>0.65566097772267296</v>
      </c>
      <c r="F20" s="10">
        <v>20826299.5</v>
      </c>
      <c r="G20" s="1"/>
    </row>
    <row r="21" spans="1:7" x14ac:dyDescent="0.25">
      <c r="A21" s="1"/>
      <c r="B21" s="21" t="s">
        <v>20</v>
      </c>
      <c r="C21" s="21">
        <v>20826299.5</v>
      </c>
      <c r="D21" s="22">
        <f>F21-C21</f>
        <v>-12165898.5</v>
      </c>
      <c r="E21" s="23">
        <f>D21/C21</f>
        <v>-0.58416035455554649</v>
      </c>
      <c r="F21" s="10">
        <v>8660401</v>
      </c>
      <c r="G21" s="1"/>
    </row>
    <row r="22" spans="1:7" x14ac:dyDescent="0.25">
      <c r="A22" s="1"/>
      <c r="B22" s="24" t="s">
        <v>21</v>
      </c>
      <c r="C22" s="24">
        <v>2783708738.500001</v>
      </c>
      <c r="D22" s="24">
        <f>F22-C22</f>
        <v>126476407.38999796</v>
      </c>
      <c r="E22" s="25">
        <f>D22/C22</f>
        <v>4.5434497381414141E-2</v>
      </c>
      <c r="F22" s="24">
        <f>+F17+F19+F20+F21</f>
        <v>2910185145.8899989</v>
      </c>
      <c r="G22" s="1"/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PROGRAMATICA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Amaro Herrera</dc:creator>
  <cp:lastModifiedBy>Abel Hernandez Moreno</cp:lastModifiedBy>
  <dcterms:created xsi:type="dcterms:W3CDTF">2021-10-22T17:54:11Z</dcterms:created>
  <dcterms:modified xsi:type="dcterms:W3CDTF">2021-10-26T03:23:26Z</dcterms:modified>
</cp:coreProperties>
</file>